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5900"/>
  </bookViews>
  <sheets>
    <sheet name="Annexe financière BPU-DQE-LOT 2" sheetId="3" r:id="rId1"/>
  </sheets>
  <definedNames>
    <definedName name="_xlnm.Print_Area" localSheetId="0">'Annexe financière BPU-DQE-LOT 2'!$A$2:$H$33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3" l="1"/>
  <c r="E28" i="3"/>
  <c r="E27" i="3"/>
  <c r="E23" i="3"/>
  <c r="E19" i="3"/>
  <c r="E18" i="3"/>
  <c r="E9" i="3"/>
  <c r="E10" i="3"/>
  <c r="E11" i="3"/>
  <c r="E12" i="3"/>
  <c r="E13" i="3"/>
  <c r="E14" i="3"/>
  <c r="E8" i="3"/>
  <c r="G27" i="3"/>
  <c r="H27" i="3" s="1"/>
  <c r="G23" i="3"/>
  <c r="H23" i="3" s="1"/>
  <c r="G19" i="3"/>
  <c r="H19" i="3" s="1"/>
  <c r="G18" i="3"/>
  <c r="H18" i="3" s="1"/>
  <c r="G9" i="3" l="1"/>
  <c r="H9" i="3" s="1"/>
  <c r="G10" i="3"/>
  <c r="H10" i="3" s="1"/>
  <c r="G11" i="3"/>
  <c r="H11" i="3" s="1"/>
  <c r="G12" i="3"/>
  <c r="H12" i="3" s="1"/>
  <c r="G13" i="3"/>
  <c r="H13" i="3" s="1"/>
  <c r="G14" i="3"/>
  <c r="H14" i="3" s="1"/>
  <c r="G8" i="3" l="1"/>
  <c r="G24" i="3"/>
  <c r="G15" i="3" l="1"/>
  <c r="H8" i="3"/>
  <c r="H15" i="3" s="1"/>
  <c r="G20" i="3"/>
  <c r="H24" i="3"/>
  <c r="H28" i="3" l="1"/>
  <c r="H29" i="3" s="1"/>
  <c r="G29" i="3"/>
  <c r="H20" i="3"/>
  <c r="H31" i="3" l="1"/>
  <c r="G31" i="3" l="1"/>
</calcChain>
</file>

<file path=xl/sharedStrings.xml><?xml version="1.0" encoding="utf-8"?>
<sst xmlns="http://schemas.openxmlformats.org/spreadsheetml/2006/main" count="54" uniqueCount="53">
  <si>
    <t>Montant mensuel HT</t>
  </si>
  <si>
    <t>Montant mensuel TTC</t>
  </si>
  <si>
    <t>Distributeurs</t>
  </si>
  <si>
    <t>- en cours de marché</t>
  </si>
  <si>
    <t>Quantités prévisionnelles</t>
  </si>
  <si>
    <t>Bordereau des Prix Unitaires</t>
  </si>
  <si>
    <t>DQE sur la durée du marché (4 ans = 48 mois)</t>
  </si>
  <si>
    <t>Sous-total 1</t>
  </si>
  <si>
    <t>1 - Montant des loyers</t>
  </si>
  <si>
    <t>2 - Frais d'installation par machine (le cas échéant)</t>
  </si>
  <si>
    <t xml:space="preserve">Sous-total 2 </t>
  </si>
  <si>
    <t>3 - Frais de déplacement par machine (le cas échéant)</t>
  </si>
  <si>
    <t>4 - Frais de désinstallation par machine (le cas échéant)</t>
  </si>
  <si>
    <t>Sous-total  3</t>
  </si>
  <si>
    <t xml:space="preserve">Sous-total 4 </t>
  </si>
  <si>
    <t xml:space="preserve"> - au démarrage du marché</t>
  </si>
  <si>
    <t xml:space="preserve">- au terme du marché </t>
  </si>
  <si>
    <t>- en cours d'exécution du marché</t>
  </si>
  <si>
    <t>TOTAL GENERAL 
(1 + 2 + 3 + 4)</t>
  </si>
  <si>
    <t>Poste 1</t>
  </si>
  <si>
    <t>1.2</t>
  </si>
  <si>
    <t>1.3</t>
  </si>
  <si>
    <t>1.4</t>
  </si>
  <si>
    <t>Poste 2</t>
  </si>
  <si>
    <t>1.1</t>
  </si>
  <si>
    <t>2.1</t>
  </si>
  <si>
    <t>2.2</t>
  </si>
  <si>
    <t>Poste 3</t>
  </si>
  <si>
    <t>Poste 4</t>
  </si>
  <si>
    <t>4.1</t>
  </si>
  <si>
    <t>4.2</t>
  </si>
  <si>
    <t>3.1</t>
  </si>
  <si>
    <t>Montant sur 4 ans HT</t>
  </si>
  <si>
    <t>Montant sur 4 ans TTC</t>
  </si>
  <si>
    <t>Distributeur supplémentaire de boissons chaudes</t>
  </si>
  <si>
    <t>Distributeur supplémentaire de boissons fraiches et en-cas</t>
  </si>
  <si>
    <t>1.5</t>
  </si>
  <si>
    <t>Localisation</t>
  </si>
  <si>
    <t xml:space="preserve">Distributeur de boissons chaudes 1 </t>
  </si>
  <si>
    <t>1.6</t>
  </si>
  <si>
    <t>Distributeur de boissons chaudes 2</t>
  </si>
  <si>
    <t>1.7</t>
  </si>
  <si>
    <t xml:space="preserve">Poste </t>
  </si>
  <si>
    <t>NOM DU CANDIDAT :</t>
  </si>
  <si>
    <t>Taux de TVA</t>
  </si>
  <si>
    <t>Machine posée avec module de paiement</t>
  </si>
  <si>
    <t>Distributeur de boissons fraiches et en-cas</t>
  </si>
  <si>
    <t>Machine posée avec module de paiement supplémentaire</t>
  </si>
  <si>
    <t>1er étage - Tisanerie</t>
  </si>
  <si>
    <t xml:space="preserve"> Rez-de-chaussée</t>
  </si>
  <si>
    <t>5e étage</t>
  </si>
  <si>
    <t>3e étage</t>
  </si>
  <si>
    <t xml:space="preserve"> MISE À DISPOSITION, MAINTENANCE ET APPROVISIONNEMENT DE DISTRIBUTEURS DE BOISSONS CHAUDES, DE BOISSONS FRAÎCHES ET D’EN-CAS DANS LA ZONE COLBERT DU PALAIS BOURBON ET AU SEIN DE L’IMMEUBLE OLYMPE DE GOUGES
 Accord-cadre 25F088
LOT 2 : Mise à disposition, maintenance et approvisionnement de distributeurs de boissons chaudes, de boissons fraîches et d’en-cas au sein de l'immeuble Olympe de Gouges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</si>
</sst>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0" fontId="6" fillId="0" borderId="3" xfId="0" quotePrefix="1" applyFont="1" applyBorder="1" applyAlignment="1">
      <alignment horizontal="left" vertical="center" wrapText="1"/>
    </xf>
    <xf numFmtId="44" fontId="3" fillId="0" borderId="3" xfId="1" applyFont="1" applyBorder="1" applyAlignment="1">
      <alignment horizontal="center" vertical="center"/>
    </xf>
    <xf numFmtId="44" fontId="3" fillId="0" borderId="3" xfId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4" fontId="3" fillId="0" borderId="0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right" vertical="center"/>
    </xf>
    <xf numFmtId="44" fontId="7" fillId="0" borderId="3" xfId="1" applyFont="1" applyBorder="1" applyAlignment="1">
      <alignment vertical="center"/>
    </xf>
    <xf numFmtId="0" fontId="6" fillId="0" borderId="0" xfId="0" quotePrefix="1" applyFont="1" applyBorder="1" applyAlignment="1">
      <alignment horizontal="left" vertical="center" wrapText="1"/>
    </xf>
    <xf numFmtId="44" fontId="2" fillId="0" borderId="3" xfId="0" applyNumberFormat="1" applyFont="1" applyBorder="1" applyAlignment="1">
      <alignment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44" fontId="3" fillId="0" borderId="0" xfId="0" applyNumberFormat="1" applyFont="1"/>
    <xf numFmtId="0" fontId="6" fillId="0" borderId="0" xfId="0" applyFont="1"/>
    <xf numFmtId="44" fontId="6" fillId="0" borderId="3" xfId="1" applyFont="1" applyBorder="1" applyAlignment="1">
      <alignment horizontal="center" vertical="center"/>
    </xf>
    <xf numFmtId="44" fontId="6" fillId="0" borderId="3" xfId="1" applyFont="1" applyBorder="1" applyAlignment="1">
      <alignment vertical="center"/>
    </xf>
    <xf numFmtId="44" fontId="6" fillId="0" borderId="0" xfId="1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right" vertical="center"/>
    </xf>
    <xf numFmtId="44" fontId="8" fillId="0" borderId="3" xfId="1" applyFont="1" applyBorder="1" applyAlignment="1">
      <alignment vertical="center"/>
    </xf>
    <xf numFmtId="0" fontId="6" fillId="0" borderId="0" xfId="1" applyNumberFormat="1" applyFont="1" applyBorder="1" applyAlignment="1">
      <alignment horizontal="center" vertical="center"/>
    </xf>
    <xf numFmtId="44" fontId="6" fillId="0" borderId="0" xfId="1" applyFont="1" applyBorder="1" applyAlignment="1">
      <alignment vertical="center"/>
    </xf>
    <xf numFmtId="0" fontId="6" fillId="6" borderId="6" xfId="0" quotePrefix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44" fontId="6" fillId="0" borderId="3" xfId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4" fontId="6" fillId="0" borderId="0" xfId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right" vertical="center"/>
    </xf>
    <xf numFmtId="44" fontId="8" fillId="0" borderId="3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4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10" fontId="4" fillId="5" borderId="10" xfId="0" applyNumberFormat="1" applyFont="1" applyFill="1" applyBorder="1" applyAlignment="1">
      <alignment horizontal="center" vertical="center"/>
    </xf>
    <xf numFmtId="10" fontId="4" fillId="5" borderId="11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right" vertical="center" wrapText="1" indent="1"/>
    </xf>
    <xf numFmtId="0" fontId="4" fillId="8" borderId="2" xfId="0" applyFont="1" applyFill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0" fontId="9" fillId="7" borderId="13" xfId="0" applyFont="1" applyFill="1" applyBorder="1" applyAlignment="1" applyProtection="1">
      <alignment horizontal="center" vertical="center" wrapText="1"/>
      <protection locked="0"/>
    </xf>
    <xf numFmtId="9" fontId="4" fillId="9" borderId="12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3" xfId="1" applyFont="1" applyFill="1" applyBorder="1" applyAlignment="1" applyProtection="1">
      <alignment horizontal="center" vertical="center"/>
      <protection locked="0"/>
    </xf>
    <xf numFmtId="44" fontId="6" fillId="0" borderId="3" xfId="1" applyFont="1" applyBorder="1" applyAlignment="1" applyProtection="1">
      <alignment horizontal="center" vertical="center"/>
      <protection locked="0"/>
    </xf>
    <xf numFmtId="44" fontId="3" fillId="0" borderId="3" xfId="1" applyFont="1" applyBorder="1" applyAlignment="1" applyProtection="1">
      <alignment horizontal="center" vertical="center"/>
      <protection locked="0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50" zoomScaleNormal="50" workbookViewId="0">
      <selection activeCell="J8" sqref="J8"/>
    </sheetView>
  </sheetViews>
  <sheetFormatPr baseColWidth="10" defaultColWidth="9.1796875" defaultRowHeight="15.5" x14ac:dyDescent="0.35"/>
  <cols>
    <col min="1" max="1" width="9.1796875" style="1"/>
    <col min="2" max="2" width="51.54296875" style="1" customWidth="1"/>
    <col min="3" max="3" width="47.54296875" style="1" customWidth="1"/>
    <col min="4" max="4" width="21.7265625" style="1" customWidth="1"/>
    <col min="5" max="5" width="20.7265625" style="1" customWidth="1"/>
    <col min="6" max="7" width="22.453125" style="1" customWidth="1"/>
    <col min="8" max="8" width="23.7265625" style="1" customWidth="1"/>
    <col min="9" max="16384" width="9.1796875" style="1"/>
  </cols>
  <sheetData>
    <row r="1" spans="1:8" ht="10.5" customHeight="1" thickBot="1" x14ac:dyDescent="0.4">
      <c r="B1" s="40"/>
      <c r="C1" s="40"/>
      <c r="D1" s="40"/>
      <c r="E1" s="40"/>
      <c r="F1" s="41"/>
      <c r="G1" s="41"/>
      <c r="H1" s="41"/>
    </row>
    <row r="2" spans="1:8" ht="153.75" customHeight="1" thickBot="1" x14ac:dyDescent="0.4">
      <c r="A2" s="54" t="s">
        <v>52</v>
      </c>
      <c r="B2" s="55"/>
      <c r="C2" s="55"/>
      <c r="D2" s="55"/>
      <c r="E2" s="55"/>
      <c r="F2" s="55"/>
      <c r="G2" s="55"/>
      <c r="H2" s="56"/>
    </row>
    <row r="3" spans="1:8" ht="43.5" customHeight="1" thickBot="1" x14ac:dyDescent="0.4">
      <c r="A3" s="60" t="s">
        <v>43</v>
      </c>
      <c r="B3" s="61"/>
      <c r="C3" s="67"/>
      <c r="D3" s="68"/>
      <c r="E3" s="68"/>
      <c r="F3" s="68"/>
      <c r="G3" s="68"/>
      <c r="H3" s="69"/>
    </row>
    <row r="4" spans="1:8" ht="29.25" customHeight="1" thickBot="1" x14ac:dyDescent="0.4">
      <c r="A4" s="57" t="s">
        <v>5</v>
      </c>
      <c r="B4" s="58"/>
      <c r="C4" s="58"/>
      <c r="D4" s="58"/>
      <c r="E4" s="59"/>
      <c r="F4" s="64" t="s">
        <v>6</v>
      </c>
      <c r="G4" s="65"/>
      <c r="H4" s="66"/>
    </row>
    <row r="5" spans="1:8" s="39" customFormat="1" ht="83.25" customHeight="1" thickBot="1" x14ac:dyDescent="0.4">
      <c r="A5" s="42" t="s">
        <v>42</v>
      </c>
      <c r="B5" s="42" t="s">
        <v>2</v>
      </c>
      <c r="C5" s="42" t="s">
        <v>37</v>
      </c>
      <c r="D5" s="42" t="s">
        <v>0</v>
      </c>
      <c r="E5" s="42" t="s">
        <v>1</v>
      </c>
      <c r="F5" s="43" t="s">
        <v>4</v>
      </c>
      <c r="G5" s="43" t="s">
        <v>32</v>
      </c>
      <c r="H5" s="43" t="s">
        <v>33</v>
      </c>
    </row>
    <row r="6" spans="1:8" s="39" customFormat="1" ht="29.25" customHeight="1" thickBot="1" x14ac:dyDescent="0.4">
      <c r="A6" s="62" t="s">
        <v>44</v>
      </c>
      <c r="B6" s="63"/>
      <c r="C6" s="63"/>
      <c r="D6" s="63"/>
      <c r="E6" s="63"/>
      <c r="F6" s="63"/>
      <c r="G6" s="63"/>
      <c r="H6" s="70"/>
    </row>
    <row r="7" spans="1:8" ht="29.25" customHeight="1" x14ac:dyDescent="0.35">
      <c r="A7" s="38" t="s">
        <v>19</v>
      </c>
      <c r="B7" s="47" t="s">
        <v>8</v>
      </c>
      <c r="C7" s="48"/>
      <c r="D7" s="48"/>
      <c r="E7" s="48"/>
      <c r="F7" s="48"/>
      <c r="G7" s="48"/>
      <c r="H7" s="48"/>
    </row>
    <row r="8" spans="1:8" ht="31" customHeight="1" x14ac:dyDescent="0.35">
      <c r="A8" s="26" t="s">
        <v>24</v>
      </c>
      <c r="B8" s="44" t="s">
        <v>45</v>
      </c>
      <c r="C8" s="45" t="s">
        <v>48</v>
      </c>
      <c r="D8" s="71"/>
      <c r="E8" s="27">
        <f>D8+(D8*$H$6)</f>
        <v>0</v>
      </c>
      <c r="F8" s="28">
        <v>48</v>
      </c>
      <c r="G8" s="29">
        <f>F8*D8</f>
        <v>0</v>
      </c>
      <c r="H8" s="29">
        <f>G8+(G8*$H$6)</f>
        <v>0</v>
      </c>
    </row>
    <row r="9" spans="1:8" ht="31" customHeight="1" x14ac:dyDescent="0.35">
      <c r="A9" s="26" t="s">
        <v>20</v>
      </c>
      <c r="B9" s="30" t="s">
        <v>38</v>
      </c>
      <c r="C9" s="46" t="s">
        <v>49</v>
      </c>
      <c r="D9" s="71"/>
      <c r="E9" s="27">
        <f t="shared" ref="E9:E14" si="0">D9+(D9*$H$6)</f>
        <v>0</v>
      </c>
      <c r="F9" s="28">
        <v>48</v>
      </c>
      <c r="G9" s="29">
        <f t="shared" ref="G9:G14" si="1">F9*D9</f>
        <v>0</v>
      </c>
      <c r="H9" s="29">
        <f t="shared" ref="H9:H14" si="2">G9+(G9*$H$6)</f>
        <v>0</v>
      </c>
    </row>
    <row r="10" spans="1:8" ht="36.65" customHeight="1" x14ac:dyDescent="0.35">
      <c r="A10" s="26" t="s">
        <v>21</v>
      </c>
      <c r="B10" s="30" t="s">
        <v>40</v>
      </c>
      <c r="C10" s="46" t="s">
        <v>50</v>
      </c>
      <c r="D10" s="71"/>
      <c r="E10" s="27">
        <f t="shared" si="0"/>
        <v>0</v>
      </c>
      <c r="F10" s="28">
        <v>48</v>
      </c>
      <c r="G10" s="29">
        <f t="shared" si="1"/>
        <v>0</v>
      </c>
      <c r="H10" s="29">
        <f t="shared" si="2"/>
        <v>0</v>
      </c>
    </row>
    <row r="11" spans="1:8" ht="36.65" customHeight="1" x14ac:dyDescent="0.35">
      <c r="A11" s="26" t="s">
        <v>22</v>
      </c>
      <c r="B11" s="30" t="s">
        <v>46</v>
      </c>
      <c r="C11" s="46" t="s">
        <v>51</v>
      </c>
      <c r="D11" s="71"/>
      <c r="E11" s="27">
        <f t="shared" si="0"/>
        <v>0</v>
      </c>
      <c r="F11" s="28">
        <v>48</v>
      </c>
      <c r="G11" s="29">
        <f t="shared" si="1"/>
        <v>0</v>
      </c>
      <c r="H11" s="29">
        <f t="shared" si="2"/>
        <v>0</v>
      </c>
    </row>
    <row r="12" spans="1:8" ht="36.65" customHeight="1" x14ac:dyDescent="0.35">
      <c r="A12" s="26" t="s">
        <v>36</v>
      </c>
      <c r="B12" s="44" t="s">
        <v>47</v>
      </c>
      <c r="C12" s="37"/>
      <c r="D12" s="71"/>
      <c r="E12" s="27">
        <f t="shared" si="0"/>
        <v>0</v>
      </c>
      <c r="F12" s="28">
        <v>12</v>
      </c>
      <c r="G12" s="29">
        <f t="shared" si="1"/>
        <v>0</v>
      </c>
      <c r="H12" s="29">
        <f t="shared" si="2"/>
        <v>0</v>
      </c>
    </row>
    <row r="13" spans="1:8" ht="36.65" customHeight="1" x14ac:dyDescent="0.35">
      <c r="A13" s="26" t="s">
        <v>39</v>
      </c>
      <c r="B13" s="30" t="s">
        <v>34</v>
      </c>
      <c r="C13" s="37"/>
      <c r="D13" s="71"/>
      <c r="E13" s="27">
        <f t="shared" si="0"/>
        <v>0</v>
      </c>
      <c r="F13" s="28">
        <v>12</v>
      </c>
      <c r="G13" s="29">
        <f t="shared" si="1"/>
        <v>0</v>
      </c>
      <c r="H13" s="29">
        <f t="shared" si="2"/>
        <v>0</v>
      </c>
    </row>
    <row r="14" spans="1:8" ht="36.65" customHeight="1" x14ac:dyDescent="0.35">
      <c r="A14" s="26" t="s">
        <v>41</v>
      </c>
      <c r="B14" s="30" t="s">
        <v>35</v>
      </c>
      <c r="C14" s="37"/>
      <c r="D14" s="71"/>
      <c r="E14" s="27">
        <f t="shared" si="0"/>
        <v>0</v>
      </c>
      <c r="F14" s="28">
        <v>12</v>
      </c>
      <c r="G14" s="29">
        <f t="shared" si="1"/>
        <v>0</v>
      </c>
      <c r="H14" s="29">
        <f t="shared" si="2"/>
        <v>0</v>
      </c>
    </row>
    <row r="15" spans="1:8" ht="31" customHeight="1" x14ac:dyDescent="0.35">
      <c r="A15" s="31"/>
      <c r="B15" s="32"/>
      <c r="C15" s="32"/>
      <c r="D15" s="33"/>
      <c r="E15" s="33"/>
      <c r="F15" s="34" t="s">
        <v>7</v>
      </c>
      <c r="G15" s="35">
        <f>SUM(G8:G14)</f>
        <v>0</v>
      </c>
      <c r="H15" s="35">
        <f>SUM(H8:H14)</f>
        <v>0</v>
      </c>
    </row>
    <row r="16" spans="1:8" ht="18" customHeight="1" thickBot="1" x14ac:dyDescent="0.4">
      <c r="A16" s="17"/>
      <c r="B16" s="5"/>
      <c r="C16" s="5"/>
      <c r="D16" s="20"/>
      <c r="E16" s="20"/>
      <c r="F16" s="23"/>
      <c r="G16" s="17"/>
      <c r="H16" s="24"/>
    </row>
    <row r="17" spans="1:8" ht="31" customHeight="1" x14ac:dyDescent="0.35">
      <c r="A17" s="15" t="s">
        <v>23</v>
      </c>
      <c r="B17" s="52" t="s">
        <v>9</v>
      </c>
      <c r="C17" s="52"/>
      <c r="D17" s="52"/>
      <c r="E17" s="52"/>
      <c r="F17" s="52"/>
      <c r="G17" s="52"/>
      <c r="H17" s="53"/>
    </row>
    <row r="18" spans="1:8" ht="31" customHeight="1" x14ac:dyDescent="0.35">
      <c r="A18" s="13" t="s">
        <v>25</v>
      </c>
      <c r="B18" s="14" t="s">
        <v>15</v>
      </c>
      <c r="C18" s="25"/>
      <c r="D18" s="72"/>
      <c r="E18" s="18">
        <f>D18+(D18*$H$6)</f>
        <v>0</v>
      </c>
      <c r="F18" s="28">
        <v>4</v>
      </c>
      <c r="G18" s="19">
        <f>D18*F18</f>
        <v>0</v>
      </c>
      <c r="H18" s="18">
        <f>G18+(G18*$H$6)</f>
        <v>0</v>
      </c>
    </row>
    <row r="19" spans="1:8" ht="31" customHeight="1" x14ac:dyDescent="0.35">
      <c r="A19" s="13" t="s">
        <v>26</v>
      </c>
      <c r="B19" s="14" t="s">
        <v>17</v>
      </c>
      <c r="C19" s="25"/>
      <c r="D19" s="72"/>
      <c r="E19" s="18">
        <f>D19+(D19*$H$6)</f>
        <v>0</v>
      </c>
      <c r="F19" s="28">
        <v>2</v>
      </c>
      <c r="G19" s="19">
        <f>D19*F19</f>
        <v>0</v>
      </c>
      <c r="H19" s="18">
        <f>G19+(G19*$H$6)</f>
        <v>0</v>
      </c>
    </row>
    <row r="20" spans="1:8" ht="31" customHeight="1" x14ac:dyDescent="0.35">
      <c r="A20" s="17"/>
      <c r="B20" s="5"/>
      <c r="C20" s="5"/>
      <c r="D20" s="20"/>
      <c r="E20" s="20"/>
      <c r="F20" s="21" t="s">
        <v>10</v>
      </c>
      <c r="G20" s="22">
        <f>SUM(G18:G19)</f>
        <v>0</v>
      </c>
      <c r="H20" s="22">
        <f>SUM(H18:H19)</f>
        <v>0</v>
      </c>
    </row>
    <row r="21" spans="1:8" ht="17.25" customHeight="1" thickBot="1" x14ac:dyDescent="0.4">
      <c r="A21" s="17"/>
      <c r="B21" s="17"/>
      <c r="C21" s="17"/>
      <c r="D21" s="17"/>
      <c r="E21" s="17"/>
      <c r="F21" s="17"/>
      <c r="G21" s="17"/>
      <c r="H21" s="17"/>
    </row>
    <row r="22" spans="1:8" ht="31" customHeight="1" x14ac:dyDescent="0.35">
      <c r="A22" s="15" t="s">
        <v>27</v>
      </c>
      <c r="B22" s="49" t="s">
        <v>11</v>
      </c>
      <c r="C22" s="50"/>
      <c r="D22" s="50"/>
      <c r="E22" s="50"/>
      <c r="F22" s="50"/>
      <c r="G22" s="50"/>
      <c r="H22" s="51"/>
    </row>
    <row r="23" spans="1:8" ht="31" customHeight="1" x14ac:dyDescent="0.35">
      <c r="A23" s="13" t="s">
        <v>31</v>
      </c>
      <c r="B23" s="14" t="s">
        <v>17</v>
      </c>
      <c r="C23" s="37"/>
      <c r="D23" s="73"/>
      <c r="E23" s="3">
        <f t="shared" ref="E23" si="3">D23+(D23*$H$6)</f>
        <v>0</v>
      </c>
      <c r="F23" s="36">
        <v>1</v>
      </c>
      <c r="G23" s="4">
        <f>D23*F23</f>
        <v>0</v>
      </c>
      <c r="H23" s="4">
        <f>G23+(G23*$H$6)</f>
        <v>0</v>
      </c>
    </row>
    <row r="24" spans="1:8" ht="31" customHeight="1" x14ac:dyDescent="0.35">
      <c r="B24" s="9"/>
      <c r="C24" s="9"/>
      <c r="D24" s="6"/>
      <c r="E24" s="6"/>
      <c r="F24" s="7" t="s">
        <v>13</v>
      </c>
      <c r="G24" s="8">
        <f>SUM(G23:G23)</f>
        <v>0</v>
      </c>
      <c r="H24" s="8">
        <f>SUM(H23:H23)</f>
        <v>0</v>
      </c>
    </row>
    <row r="25" spans="1:8" ht="15" customHeight="1" thickBot="1" x14ac:dyDescent="0.4"/>
    <row r="26" spans="1:8" ht="31" customHeight="1" x14ac:dyDescent="0.35">
      <c r="A26" s="15" t="s">
        <v>28</v>
      </c>
      <c r="B26" s="49" t="s">
        <v>12</v>
      </c>
      <c r="C26" s="50"/>
      <c r="D26" s="50"/>
      <c r="E26" s="50"/>
      <c r="F26" s="50"/>
      <c r="G26" s="50"/>
      <c r="H26" s="51"/>
    </row>
    <row r="27" spans="1:8" ht="31" customHeight="1" x14ac:dyDescent="0.35">
      <c r="A27" s="13" t="s">
        <v>29</v>
      </c>
      <c r="B27" s="2" t="s">
        <v>3</v>
      </c>
      <c r="C27" s="37"/>
      <c r="D27" s="73"/>
      <c r="E27" s="3">
        <f t="shared" ref="E27:E28" si="4">D27+(D27*$H$6)</f>
        <v>0</v>
      </c>
      <c r="F27" s="36">
        <v>1</v>
      </c>
      <c r="G27" s="3">
        <f>D27*F27</f>
        <v>0</v>
      </c>
      <c r="H27" s="4">
        <f>G27+(G27*$H$6)</f>
        <v>0</v>
      </c>
    </row>
    <row r="28" spans="1:8" ht="31" customHeight="1" x14ac:dyDescent="0.35">
      <c r="A28" s="13" t="s">
        <v>30</v>
      </c>
      <c r="B28" s="2" t="s">
        <v>16</v>
      </c>
      <c r="C28" s="37"/>
      <c r="D28" s="73"/>
      <c r="E28" s="3">
        <f t="shared" si="4"/>
        <v>0</v>
      </c>
      <c r="F28" s="36">
        <v>5</v>
      </c>
      <c r="G28" s="3">
        <f>D28*F28</f>
        <v>0</v>
      </c>
      <c r="H28" s="4">
        <f>G28+(G28*$H$6)</f>
        <v>0</v>
      </c>
    </row>
    <row r="29" spans="1:8" ht="33.75" customHeight="1" x14ac:dyDescent="0.35">
      <c r="F29" s="7" t="s">
        <v>14</v>
      </c>
      <c r="G29" s="8">
        <f>SUM(G27:G28)</f>
        <v>0</v>
      </c>
      <c r="H29" s="8">
        <f>SUM(H27:H28)</f>
        <v>0</v>
      </c>
    </row>
    <row r="30" spans="1:8" ht="33.75" customHeight="1" x14ac:dyDescent="0.35"/>
    <row r="31" spans="1:8" ht="48.75" customHeight="1" x14ac:dyDescent="0.35">
      <c r="F31" s="12" t="s">
        <v>18</v>
      </c>
      <c r="G31" s="10">
        <f>G15+G20+G24+G29</f>
        <v>0</v>
      </c>
      <c r="H31" s="10">
        <f>H15+H20+H24+H29</f>
        <v>0</v>
      </c>
    </row>
    <row r="32" spans="1:8" ht="33.75" customHeight="1" x14ac:dyDescent="0.35">
      <c r="H32" s="16"/>
    </row>
    <row r="33" spans="2:3" ht="33.75" customHeight="1" x14ac:dyDescent="0.35"/>
    <row r="34" spans="2:3" ht="15.75" customHeight="1" x14ac:dyDescent="0.35">
      <c r="B34" s="11"/>
      <c r="C34" s="11"/>
    </row>
    <row r="35" spans="2:3" ht="15.75" customHeight="1" x14ac:dyDescent="0.35">
      <c r="B35" s="11"/>
      <c r="C35" s="11"/>
    </row>
    <row r="36" spans="2:3" ht="15.75" customHeight="1" x14ac:dyDescent="0.35">
      <c r="B36" s="11"/>
      <c r="C36" s="11"/>
    </row>
  </sheetData>
  <sheetProtection algorithmName="SHA-512" hashValue="qqOIz+vOKk0Ui3yPJz00SydsP0U+VqHzNL8TXB+RmfPXCweyZ5hRVMO9tE/x56hYFArPJWMXhfhiXh7yYiYCnQ==" saltValue="qQns2aW6T87GZpH6NiLxIQ==" spinCount="100000" sheet="1" objects="1" scenarios="1"/>
  <mergeCells count="10">
    <mergeCell ref="B7:H7"/>
    <mergeCell ref="B26:H26"/>
    <mergeCell ref="B17:H17"/>
    <mergeCell ref="B22:H22"/>
    <mergeCell ref="A2:H2"/>
    <mergeCell ref="A4:E4"/>
    <mergeCell ref="A3:B3"/>
    <mergeCell ref="C3:H3"/>
    <mergeCell ref="A6:G6"/>
    <mergeCell ref="F4:H4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866" ma:contentTypeDescription="" ma:contentTypeScope="" ma:versionID="32fc841823ef03320e7666b5346d89ad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2023-12-19T23:00:00+00:00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237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>i:0#.w|assnat\cvaudois</DisplayName>
        <AccountId>526</AccountId>
        <AccountType/>
      </UserInfo>
      <UserInfo>
        <DisplayName>i:0#.w|assnat\hleibovitch</DisplayName>
        <AccountId>85</AccountId>
        <AccountType/>
      </UserInfo>
    </GedSlpAffectataire>
    <GedSlpPersonnesaverties xmlns="0D86ADC4-6A01-47D0-A710-3BABCAE878C3">
      <UserInfo>
        <DisplayName>i:0#.w|assnat\cvaudois</DisplayName>
        <AccountId>526</AccountId>
        <AccountType/>
      </UserInfo>
      <UserInfo>
        <DisplayName>i:0#.w|assnat\hleibovitch</DisplayName>
        <AccountId>85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/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Divers</TermName>
          <TermId xmlns="http://schemas.microsoft.com/office/infopath/2007/PartnerControls">73784961-d7df-4437-98bf-531e86d572f7</TermId>
        </TermInfo>
      </Terms>
    </GedSlpThemeTaxHTField0>
    <GedSLPClosed xmlns="0D86ADC4-6A01-47D0-A710-3BABCAE878C3">false</GedSLPClosed>
    <GedSlpLienPochette xmlns="0D86ADC4-6A01-47D0-A710-3BABCAE878C3">
      <Url>https://intranet.assemblee-nationale.fr/ged/gedslp/_layouts/15/DocSetHome.aspx?id=/ged/gedslp/Lists%2fCourriersNotesRQDQ%2f2023%2fDCE+March%c3%a9+distributeurs+denr%c3%a9es+alimentaires</Url>
      <Description>DCE Marché distributeurs denrées alimentaires</Description>
    </GedSlpLienPochette>
    <GedSlpIdentifiantPochette xmlns="0D86ADC4-6A01-47D0-A710-3BABCAE878C3">20901</GedSlpIdentifiantPochette>
    <GedSlpRefSgpSgq xmlns="0D86ADC4-6A01-47D0-A710-3BABCAE878C3" xsi:nil="true"/>
  </documentManagement>
</p:properties>
</file>

<file path=customXml/item3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4A752374-C4D4-43C3-BA78-5F5E47D23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0C5D42-A54B-40EC-87BF-BDB3CB3C744C}">
  <ds:schemaRefs>
    <ds:schemaRef ds:uri="9c494da1-c754-4aea-94d3-01f7f5d3ffa6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0d86adc4-6a01-47d0-a710-3babcae878c3"/>
    <ds:schemaRef ds:uri="ed22d49f-1654-440c-9e11-6dce8249c1d5"/>
    <ds:schemaRef ds:uri="0D86ADC4-6A01-47D0-A710-3BABCAE878C3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2F97857-F898-489F-AC60-B8E4996E48F1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811CBEC2-9BAA-4E5E-A32C-295D4FBF4766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5B009E36-B657-4F1E-83B4-250EDAA5EDF6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 BPU-DQE-LOT 2</vt:lpstr>
      <vt:lpstr>'Annexe financière BPU-DQE-LOT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2026-02-11T15:47:49Z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/>
  </property>
  <property fmtid="{D5CDD505-2E9C-101B-9397-08002B2CF9AE}" pid="4" name="GedSlpTheme">
    <vt:lpwstr>237;#Divers|73784961-d7df-4437-98bf-531e86d572f7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&lt;string&gt;DLP 2 Annexe financière_BPU_DQE 2023AN-44 Distributeurs.xlsx&lt;/string&gt;_x000d_
    &lt;/v</vt:lpwstr>
  </property>
  <property fmtid="{D5CDD505-2E9C-101B-9397-08002B2CF9AE}" pid="10" name="BoostSolutions_AlertReminder_ItemPropertyHistory_FileLeafRef">
    <vt:lpwstr>DLP 2 Annexe financière_BPU_DQE 2023AN-44 Distributeurs.xlsx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DLP 2 Annexe financière_BPU_DQE 2023AN-44 Distributeurs.xlsx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20903</vt:lpwstr>
  </property>
  <property fmtid="{D5CDD505-2E9C-101B-9397-08002B2CF9AE}" pid="17" name="BoostSolutions_AlertReminder_ItemPropertyHistory__UIVersionString">
    <vt:lpwstr>3.0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Divers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20/12/2023 11:50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href='https://intranet.assemblee-nationale.fr/ged/gedslp/_layouts/15/userdisp.aspx?ID=526'&gt;Claire Vaudois&lt;/a&gt;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href="https://intranet.assemblee-nationale.fr/ged/gedslp/_layouts/15/DocSetHome.aspx?id=/ged/gedslp/Lists%2fCourriersNotesRQDQ%2f2023%2fDCE+March%c3%a9+distributeurs+denr%c3%a9es+alimentaires"&gt;DCE Marché distributeurs denrées alimentaires&lt;/a&gt;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DLP 2 Annexe financière_BPU_DQE 2023AN-44 Distributeurs.xlsx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20/12/2023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/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href='https://intranet.assemblee-nationale.fr/ged/gedslp/_layouts/15/userdisp.aspx?ID=85'&gt;Hélène Leibovitch&lt;/a&gt;</vt:lpwstr>
  </property>
  <property fmtid="{D5CDD505-2E9C-101B-9397-08002B2CF9AE}" pid="42" name="BoostSolutions_AlertReminder_ItemPropertyHistory_GedSlpIdentifiantPochette">
    <vt:lpwstr>20 901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href='https://intranet.assemblee-nationale.fr/ged/gedslp/_layouts/15/userdisp.aspx?ID=526'&gt;Claire Vaudois&lt;/a&gt;;&amp;nbsp;&lt;a href='https://intranet.assemblee-nationale.fr/ged/gedslp/_layouts/15/userdisp.aspx?ID=85'&gt;Hélène Leibovitch&lt;/a&gt;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21/12/2023 10:31</vt:lpwstr>
  </property>
  <property fmtid="{D5CDD505-2E9C-101B-9397-08002B2CF9AE}" pid="48" name="BoostSolutions_AlertReminder_ItemPropertyHistory_GedSlpAffectataire">
    <vt:lpwstr>&lt;a href='https://intranet.assemblee-nationale.fr/ged/gedslp/_layouts/15/userdisp.aspx?ID=86'&gt;Charles d&amp;#39;Arailh&lt;/a&gt;</vt:lpwstr>
  </property>
</Properties>
</file>